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c230c4acc51e3b2/Documents/KPC/"/>
    </mc:Choice>
  </mc:AlternateContent>
  <xr:revisionPtr revIDLastSave="123" documentId="8_{2C8FF5F0-AAF0-463A-AFFE-F255F9E9ECA4}" xr6:coauthVersionLast="47" xr6:coauthVersionMax="47" xr10:uidLastSave="{8A86CB21-D9C4-4745-96C2-99E694CD58AC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C26" i="1" l="1"/>
  <c r="E14" i="1"/>
  <c r="H14" i="1"/>
  <c r="I14" i="1"/>
  <c r="J14" i="1"/>
  <c r="K14" i="1"/>
  <c r="L14" i="1"/>
  <c r="M14" i="1"/>
  <c r="N14" i="1"/>
  <c r="O14" i="1"/>
  <c r="P14" i="1"/>
  <c r="Q14" i="1"/>
  <c r="G14" i="1"/>
  <c r="C18" i="1"/>
  <c r="C36" i="1" s="1"/>
  <c r="C38" i="1" s="1"/>
  <c r="F14" i="1" l="1"/>
  <c r="C31" i="1"/>
  <c r="C43" i="1" l="1"/>
  <c r="C44" i="1" s="1"/>
</calcChain>
</file>

<file path=xl/sharedStrings.xml><?xml version="1.0" encoding="utf-8"?>
<sst xmlns="http://schemas.openxmlformats.org/spreadsheetml/2006/main" count="74" uniqueCount="55">
  <si>
    <t>KNOWSTONE PARISH COUNCIL</t>
  </si>
  <si>
    <t xml:space="preserve"> </t>
  </si>
  <si>
    <t>Date</t>
  </si>
  <si>
    <t>Payee</t>
  </si>
  <si>
    <t>CHQ NO</t>
  </si>
  <si>
    <t>TOTAL</t>
  </si>
  <si>
    <t>VAT</t>
  </si>
  <si>
    <t>Parish Clerk pay</t>
  </si>
  <si>
    <t>Website costs</t>
  </si>
  <si>
    <t>Ins</t>
  </si>
  <si>
    <t>Internal Audit</t>
  </si>
  <si>
    <t>Contingen-cies</t>
  </si>
  <si>
    <t>Donation/ grants</t>
  </si>
  <si>
    <t>Misc/ Other</t>
  </si>
  <si>
    <t>Article 137</t>
  </si>
  <si>
    <t>Training</t>
  </si>
  <si>
    <t>Beaples Stone maintenance</t>
  </si>
  <si>
    <t>TREASURERS ACCOUNT - RECEIPTS</t>
  </si>
  <si>
    <t>North Devon Council</t>
  </si>
  <si>
    <t>50% of precept</t>
  </si>
  <si>
    <t>BUS BANK INSTANT - INTEREST RECEIVED</t>
  </si>
  <si>
    <t>Interest (gross)</t>
  </si>
  <si>
    <t>Treasurers Account</t>
  </si>
  <si>
    <t>Bus Bank Instant</t>
  </si>
  <si>
    <t>BANK RECONCILIATION</t>
  </si>
  <si>
    <t>plus total receipts</t>
  </si>
  <si>
    <t>less total payments</t>
  </si>
  <si>
    <t>Civic Pride</t>
  </si>
  <si>
    <t>East Hill Farm</t>
  </si>
  <si>
    <t>Capital project at East Hill Farm or elsewhere in the parish</t>
  </si>
  <si>
    <t>Knowstone Parish council balance</t>
  </si>
  <si>
    <t>Current Reserves / planned expenditure</t>
  </si>
  <si>
    <t>Member-ships / Subs</t>
  </si>
  <si>
    <t>Parish Clerk Exes/  WFHA</t>
  </si>
  <si>
    <t>Y/E 31ST MARCH 2023</t>
  </si>
  <si>
    <t>TREASURERS ACCOUNT NO. 29873660 - PAYMENTS AS AT 28.06.22</t>
  </si>
  <si>
    <t>Bank balances as at 1.04.22</t>
  </si>
  <si>
    <t>25.04.22</t>
  </si>
  <si>
    <t>11.04.22</t>
  </si>
  <si>
    <t>09.05.22</t>
  </si>
  <si>
    <t>26.04.22</t>
  </si>
  <si>
    <t>W Sweet (pay, WFHA &amp; exes)</t>
  </si>
  <si>
    <t>DALC (annual membership renewal)</t>
  </si>
  <si>
    <t>W Vigus (website updating)</t>
  </si>
  <si>
    <t>J Kingdon (contribution towards tree removal from path)</t>
  </si>
  <si>
    <t>BANK BALANCES AS AT 28.06.22</t>
  </si>
  <si>
    <t>Alison Marshal (internal audit)</t>
  </si>
  <si>
    <t>24.05.22</t>
  </si>
  <si>
    <t>W Sweet (pay, back pay &amp; WFHA)</t>
  </si>
  <si>
    <t>Knowstone Parish Hall (room rental)</t>
  </si>
  <si>
    <t>BHIB (insurance)</t>
  </si>
  <si>
    <t>20.05.22</t>
  </si>
  <si>
    <t>ICO</t>
  </si>
  <si>
    <t>DD</t>
  </si>
  <si>
    <t>09.06.22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</si>
</sst>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£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1" xfId="0" applyNumberFormat="1" applyFont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right"/>
    </xf>
    <xf numFmtId="0" fontId="2" fillId="0" borderId="0" xfId="0" applyFont="1"/>
    <xf numFmtId="164" fontId="0" fillId="0" borderId="0" xfId="0" applyNumberForma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0" fillId="0" borderId="0" xfId="0" applyNumberFormat="1" applyFont="1" applyAlignment="1">
      <alignment horizontal="right"/>
    </xf>
    <xf numFmtId="0" fontId="3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7" fillId="0" borderId="0" xfId="0" applyFont="1" applyAlignment="1"/>
    <xf numFmtId="0" fontId="5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right" wrapText="1"/>
    </xf>
    <xf numFmtId="2" fontId="0" fillId="0" borderId="0" xfId="0" applyNumberFormat="1" applyFont="1" applyAlignment="1">
      <alignment horizontal="right" wrapText="1"/>
    </xf>
    <xf numFmtId="0" fontId="0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43" fontId="5" fillId="0" borderId="0" xfId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43" fontId="6" fillId="0" borderId="1" xfId="1" applyFont="1" applyFill="1" applyBorder="1" applyAlignment="1">
      <alignment horizontal="right"/>
    </xf>
    <xf numFmtId="2" fontId="1" fillId="0" borderId="0" xfId="0" applyNumberFormat="1" applyFont="1" applyBorder="1"/>
    <xf numFmtId="2" fontId="0" fillId="0" borderId="0" xfId="0" applyNumberFormat="1" applyFont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workbookViewId="0">
      <pane ySplit="4" topLeftCell="A17" activePane="bottomLeft" state="frozen"/>
      <selection pane="bottomLeft" activeCell="D41" sqref="D41"/>
    </sheetView>
  </sheetViews>
  <sheetFormatPr defaultRowHeight="15" x14ac:dyDescent="0.25"/>
  <cols>
    <col min="2" max="2" width="52.42578125" customWidth="1"/>
    <col min="3" max="3" width="10.5703125" style="4" customWidth="1"/>
    <col min="5" max="5" width="7.7109375" customWidth="1"/>
    <col min="9" max="9" width="8.140625" customWidth="1"/>
    <col min="12" max="12" width="11" customWidth="1"/>
  </cols>
  <sheetData>
    <row r="1" spans="1:17" ht="15.75" x14ac:dyDescent="0.25">
      <c r="A1" s="12" t="s">
        <v>0</v>
      </c>
      <c r="B1" s="1"/>
      <c r="C1" s="2"/>
      <c r="D1" s="1"/>
      <c r="E1" s="1"/>
      <c r="F1" s="1"/>
      <c r="G1" s="1"/>
      <c r="H1" s="1" t="s">
        <v>1</v>
      </c>
      <c r="I1" s="1"/>
      <c r="J1" s="1" t="s">
        <v>1</v>
      </c>
      <c r="K1" s="1"/>
      <c r="L1" s="1"/>
      <c r="M1" s="1" t="s">
        <v>1</v>
      </c>
      <c r="N1" s="1"/>
      <c r="O1" s="1" t="s">
        <v>34</v>
      </c>
      <c r="P1" s="1"/>
      <c r="Q1" s="1"/>
    </row>
    <row r="2" spans="1:17" ht="11.25" customHeight="1" x14ac:dyDescent="0.25">
      <c r="A2" s="1"/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7" x14ac:dyDescent="0.25">
      <c r="A3" s="1" t="s">
        <v>35</v>
      </c>
      <c r="B3" s="1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7" ht="57" customHeight="1" x14ac:dyDescent="0.25">
      <c r="A4" s="1" t="s">
        <v>2</v>
      </c>
      <c r="B4" s="1" t="s">
        <v>3</v>
      </c>
      <c r="C4" s="24" t="s">
        <v>4</v>
      </c>
      <c r="D4" s="2" t="s">
        <v>5</v>
      </c>
      <c r="E4" s="2" t="s">
        <v>6</v>
      </c>
      <c r="F4" s="24" t="s">
        <v>7</v>
      </c>
      <c r="G4" s="24" t="s">
        <v>33</v>
      </c>
      <c r="H4" s="24" t="s">
        <v>8</v>
      </c>
      <c r="I4" s="24" t="s">
        <v>9</v>
      </c>
      <c r="J4" s="24" t="s">
        <v>10</v>
      </c>
      <c r="K4" s="24" t="s">
        <v>11</v>
      </c>
      <c r="L4" s="24" t="s">
        <v>16</v>
      </c>
      <c r="M4" s="24" t="s">
        <v>12</v>
      </c>
      <c r="N4" s="24" t="s">
        <v>32</v>
      </c>
      <c r="O4" s="24" t="s">
        <v>15</v>
      </c>
      <c r="P4" s="24" t="s">
        <v>13</v>
      </c>
      <c r="Q4" s="24" t="s">
        <v>14</v>
      </c>
    </row>
    <row r="5" spans="1:17" ht="15" customHeight="1" x14ac:dyDescent="0.25">
      <c r="A5" s="20" t="s">
        <v>40</v>
      </c>
      <c r="B5" s="20" t="s">
        <v>41</v>
      </c>
      <c r="C5" s="21">
        <v>391</v>
      </c>
      <c r="D5" s="11">
        <v>202.66</v>
      </c>
      <c r="E5" s="11" t="s">
        <v>1</v>
      </c>
      <c r="F5" s="22">
        <v>146.29</v>
      </c>
      <c r="G5" s="11">
        <v>56.37</v>
      </c>
      <c r="H5" s="23"/>
      <c r="I5" s="23"/>
      <c r="J5" s="23"/>
      <c r="K5" s="23"/>
      <c r="L5" s="23"/>
      <c r="M5" s="23"/>
      <c r="N5" s="23"/>
      <c r="O5" s="34" t="s">
        <v>1</v>
      </c>
      <c r="P5" s="24"/>
      <c r="Q5" s="24"/>
    </row>
    <row r="6" spans="1:17" ht="15" customHeight="1" x14ac:dyDescent="0.25">
      <c r="A6" s="20" t="s">
        <v>40</v>
      </c>
      <c r="B6" s="20" t="s">
        <v>42</v>
      </c>
      <c r="C6" s="21">
        <v>392</v>
      </c>
      <c r="D6" s="22">
        <v>56.59</v>
      </c>
      <c r="E6" s="22">
        <v>9.43</v>
      </c>
      <c r="F6" s="25"/>
      <c r="G6" s="25"/>
      <c r="H6" s="25"/>
      <c r="I6" s="25"/>
      <c r="J6" s="25"/>
      <c r="K6" s="25"/>
      <c r="L6" s="25"/>
      <c r="M6" s="25"/>
      <c r="N6" s="26">
        <v>47.16</v>
      </c>
      <c r="O6" s="24"/>
      <c r="P6" s="24"/>
      <c r="Q6" s="24"/>
    </row>
    <row r="7" spans="1:17" ht="15" customHeight="1" x14ac:dyDescent="0.25">
      <c r="A7" s="20" t="s">
        <v>40</v>
      </c>
      <c r="B7" s="20" t="s">
        <v>43</v>
      </c>
      <c r="C7" s="21">
        <v>393</v>
      </c>
      <c r="D7" s="11">
        <v>57</v>
      </c>
      <c r="E7" s="11"/>
      <c r="F7" s="11"/>
      <c r="G7" s="26"/>
      <c r="H7" s="11">
        <v>57</v>
      </c>
      <c r="I7" s="11"/>
      <c r="J7" s="25"/>
      <c r="K7" s="25"/>
      <c r="L7" s="11"/>
      <c r="M7" s="25"/>
      <c r="N7" s="26"/>
      <c r="O7" s="26"/>
      <c r="P7" s="11"/>
      <c r="Q7" s="24"/>
    </row>
    <row r="8" spans="1:17" ht="15" customHeight="1" x14ac:dyDescent="0.25">
      <c r="A8" s="20" t="s">
        <v>40</v>
      </c>
      <c r="B8" s="20" t="s">
        <v>44</v>
      </c>
      <c r="C8" s="21">
        <v>394</v>
      </c>
      <c r="D8" s="11">
        <v>100</v>
      </c>
      <c r="E8" s="11"/>
      <c r="F8" s="11"/>
      <c r="G8" s="26"/>
      <c r="H8" s="26"/>
      <c r="I8" s="11"/>
      <c r="J8" s="25"/>
      <c r="K8" s="26">
        <v>100</v>
      </c>
      <c r="L8" s="11"/>
      <c r="M8" s="25"/>
      <c r="N8" s="26"/>
      <c r="O8" s="26"/>
      <c r="P8" s="11"/>
      <c r="Q8" s="24"/>
    </row>
    <row r="9" spans="1:17" ht="15" customHeight="1" x14ac:dyDescent="0.25">
      <c r="A9" s="20" t="s">
        <v>40</v>
      </c>
      <c r="B9" s="20" t="s">
        <v>46</v>
      </c>
      <c r="C9" s="21">
        <v>395</v>
      </c>
      <c r="D9" s="11">
        <v>100</v>
      </c>
      <c r="E9" s="11"/>
      <c r="F9" s="11"/>
      <c r="G9" s="26"/>
      <c r="H9" s="26"/>
      <c r="I9" s="11"/>
      <c r="J9" s="11">
        <v>100</v>
      </c>
      <c r="K9" s="26"/>
      <c r="L9" s="11"/>
      <c r="M9" s="25"/>
      <c r="N9" s="26"/>
      <c r="O9" s="26"/>
      <c r="P9" s="11"/>
      <c r="Q9" s="24"/>
    </row>
    <row r="10" spans="1:17" ht="15" customHeight="1" x14ac:dyDescent="0.25">
      <c r="A10" s="20" t="s">
        <v>51</v>
      </c>
      <c r="B10" s="20" t="s">
        <v>52</v>
      </c>
      <c r="C10" s="21" t="s">
        <v>53</v>
      </c>
      <c r="D10" s="11">
        <v>35</v>
      </c>
      <c r="E10" s="11"/>
      <c r="F10" s="11"/>
      <c r="G10" s="26"/>
      <c r="H10" s="26"/>
      <c r="I10" s="11"/>
      <c r="J10" s="11"/>
      <c r="K10" s="26"/>
      <c r="L10" s="11"/>
      <c r="M10" s="25"/>
      <c r="N10" s="26">
        <v>35</v>
      </c>
      <c r="O10" s="26"/>
      <c r="P10" s="11"/>
      <c r="Q10" s="24"/>
    </row>
    <row r="11" spans="1:17" ht="15" customHeight="1" x14ac:dyDescent="0.25">
      <c r="A11" s="20" t="s">
        <v>47</v>
      </c>
      <c r="B11" s="20" t="s">
        <v>48</v>
      </c>
      <c r="C11" s="21">
        <v>396</v>
      </c>
      <c r="D11" s="11">
        <v>187.62</v>
      </c>
      <c r="E11" s="11"/>
      <c r="F11" s="11">
        <v>163.62</v>
      </c>
      <c r="G11" s="26">
        <v>24</v>
      </c>
      <c r="H11" s="26"/>
      <c r="I11" s="11"/>
      <c r="J11" s="11"/>
      <c r="K11" s="26"/>
      <c r="L11" s="11"/>
      <c r="M11" s="25"/>
      <c r="N11" s="26"/>
      <c r="O11" s="26"/>
      <c r="P11" s="11"/>
      <c r="Q11" s="24"/>
    </row>
    <row r="12" spans="1:17" ht="15" customHeight="1" x14ac:dyDescent="0.25">
      <c r="A12" s="20" t="s">
        <v>47</v>
      </c>
      <c r="B12" s="20" t="s">
        <v>49</v>
      </c>
      <c r="C12" s="21">
        <v>397</v>
      </c>
      <c r="D12" s="11">
        <v>200</v>
      </c>
      <c r="E12" s="11"/>
      <c r="F12" s="11"/>
      <c r="G12" s="26"/>
      <c r="H12" s="26"/>
      <c r="I12" s="11"/>
      <c r="J12" s="11"/>
      <c r="K12" s="26"/>
      <c r="L12" s="11"/>
      <c r="M12" s="25"/>
      <c r="N12" s="26"/>
      <c r="O12" s="26"/>
      <c r="P12" s="11">
        <v>200</v>
      </c>
      <c r="Q12" s="24"/>
    </row>
    <row r="13" spans="1:17" ht="15" customHeight="1" x14ac:dyDescent="0.25">
      <c r="A13" s="20" t="s">
        <v>47</v>
      </c>
      <c r="B13" s="20" t="s">
        <v>50</v>
      </c>
      <c r="C13" s="21">
        <v>398</v>
      </c>
      <c r="D13" s="11">
        <v>506.8</v>
      </c>
      <c r="E13" s="11"/>
      <c r="F13" s="25"/>
      <c r="G13" s="26"/>
      <c r="H13" s="26"/>
      <c r="I13" s="11">
        <v>506.8</v>
      </c>
      <c r="J13" s="25"/>
      <c r="K13" s="25"/>
      <c r="L13" s="11"/>
      <c r="M13" s="25"/>
      <c r="N13" s="26"/>
      <c r="O13" s="26"/>
      <c r="P13" s="11"/>
      <c r="Q13" s="24"/>
    </row>
    <row r="14" spans="1:17" x14ac:dyDescent="0.25">
      <c r="A14" s="20"/>
      <c r="B14" s="20"/>
      <c r="C14" s="27"/>
      <c r="D14" s="3">
        <f>SUM(D5:D13)</f>
        <v>1445.67</v>
      </c>
      <c r="E14" s="3">
        <f t="shared" ref="E14:Q14" si="0">SUM(E5:E13)</f>
        <v>9.43</v>
      </c>
      <c r="F14" s="3">
        <f t="shared" si="0"/>
        <v>309.90999999999997</v>
      </c>
      <c r="G14" s="3">
        <f t="shared" si="0"/>
        <v>80.37</v>
      </c>
      <c r="H14" s="3">
        <f t="shared" si="0"/>
        <v>57</v>
      </c>
      <c r="I14" s="3">
        <f t="shared" si="0"/>
        <v>506.8</v>
      </c>
      <c r="J14" s="3">
        <f t="shared" si="0"/>
        <v>100</v>
      </c>
      <c r="K14" s="3">
        <f t="shared" si="0"/>
        <v>100</v>
      </c>
      <c r="L14" s="3">
        <f t="shared" si="0"/>
        <v>0</v>
      </c>
      <c r="M14" s="3">
        <f t="shared" si="0"/>
        <v>0</v>
      </c>
      <c r="N14" s="3">
        <f t="shared" si="0"/>
        <v>82.16</v>
      </c>
      <c r="O14" s="3">
        <f t="shared" si="0"/>
        <v>0</v>
      </c>
      <c r="P14" s="3">
        <f t="shared" si="0"/>
        <v>200</v>
      </c>
      <c r="Q14" s="3">
        <f t="shared" si="0"/>
        <v>0</v>
      </c>
    </row>
    <row r="15" spans="1:17" x14ac:dyDescent="0.25">
      <c r="A15" s="20"/>
      <c r="B15" s="20"/>
      <c r="C15" s="27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17" x14ac:dyDescent="0.25">
      <c r="A16" s="1" t="s">
        <v>17</v>
      </c>
    </row>
    <row r="17" spans="1:8" x14ac:dyDescent="0.25">
      <c r="A17" t="s">
        <v>37</v>
      </c>
      <c r="B17" t="s">
        <v>18</v>
      </c>
      <c r="C17" s="11">
        <v>2038</v>
      </c>
      <c r="D17" t="s">
        <v>19</v>
      </c>
    </row>
    <row r="18" spans="1:8" x14ac:dyDescent="0.25">
      <c r="C18" s="10">
        <f>SUM(C17:C17)</f>
        <v>2038</v>
      </c>
    </row>
    <row r="19" spans="1:8" x14ac:dyDescent="0.25">
      <c r="C19" s="19"/>
    </row>
    <row r="20" spans="1:8" x14ac:dyDescent="0.25">
      <c r="C20" s="19"/>
    </row>
    <row r="21" spans="1:8" x14ac:dyDescent="0.25">
      <c r="C21" s="19"/>
    </row>
    <row r="22" spans="1:8" x14ac:dyDescent="0.25">
      <c r="A22" s="1" t="s">
        <v>20</v>
      </c>
      <c r="F22" t="s">
        <v>1</v>
      </c>
    </row>
    <row r="23" spans="1:8" x14ac:dyDescent="0.25">
      <c r="A23" t="s">
        <v>38</v>
      </c>
      <c r="B23" t="s">
        <v>21</v>
      </c>
      <c r="C23" s="5">
        <v>0.09</v>
      </c>
      <c r="D23" t="s">
        <v>1</v>
      </c>
      <c r="H23" t="s">
        <v>1</v>
      </c>
    </row>
    <row r="24" spans="1:8" x14ac:dyDescent="0.25">
      <c r="A24" t="s">
        <v>39</v>
      </c>
      <c r="B24" t="s">
        <v>21</v>
      </c>
      <c r="C24" s="5">
        <v>0.08</v>
      </c>
    </row>
    <row r="25" spans="1:8" x14ac:dyDescent="0.25">
      <c r="A25" t="s">
        <v>54</v>
      </c>
      <c r="B25" t="s">
        <v>21</v>
      </c>
      <c r="C25" s="5">
        <v>0.09</v>
      </c>
    </row>
    <row r="26" spans="1:8" x14ac:dyDescent="0.25">
      <c r="C26" s="10">
        <f>SUM(C23:C25)</f>
        <v>0.26</v>
      </c>
    </row>
    <row r="27" spans="1:8" ht="15.75" customHeight="1" x14ac:dyDescent="0.25"/>
    <row r="28" spans="1:8" x14ac:dyDescent="0.25">
      <c r="A28" s="1" t="s">
        <v>45</v>
      </c>
    </row>
    <row r="29" spans="1:8" x14ac:dyDescent="0.25">
      <c r="A29" t="s">
        <v>22</v>
      </c>
      <c r="C29" s="7">
        <v>21599.03</v>
      </c>
    </row>
    <row r="30" spans="1:8" x14ac:dyDescent="0.25">
      <c r="A30" t="s">
        <v>23</v>
      </c>
      <c r="C30" s="7">
        <v>10067.790000000001</v>
      </c>
    </row>
    <row r="31" spans="1:8" x14ac:dyDescent="0.25">
      <c r="C31" s="8">
        <f>SUM(C29:C30)</f>
        <v>31666.82</v>
      </c>
    </row>
    <row r="32" spans="1:8" x14ac:dyDescent="0.25">
      <c r="C32" s="18"/>
    </row>
    <row r="33" spans="1:10" ht="12" customHeight="1" x14ac:dyDescent="0.25"/>
    <row r="34" spans="1:10" ht="15.75" x14ac:dyDescent="0.25">
      <c r="A34" s="6" t="s">
        <v>24</v>
      </c>
    </row>
    <row r="35" spans="1:10" x14ac:dyDescent="0.25">
      <c r="A35" t="s">
        <v>36</v>
      </c>
      <c r="C35" s="7">
        <v>31074.23</v>
      </c>
      <c r="F35" t="s">
        <v>1</v>
      </c>
    </row>
    <row r="36" spans="1:10" x14ac:dyDescent="0.25">
      <c r="A36" t="s">
        <v>1</v>
      </c>
      <c r="B36" t="s">
        <v>25</v>
      </c>
      <c r="C36" s="28">
        <f>C18+C26</f>
        <v>2038.26</v>
      </c>
    </row>
    <row r="37" spans="1:10" x14ac:dyDescent="0.25">
      <c r="B37" t="s">
        <v>26</v>
      </c>
      <c r="C37" s="28">
        <v>-1445.67</v>
      </c>
    </row>
    <row r="38" spans="1:10" x14ac:dyDescent="0.25">
      <c r="C38" s="9">
        <f>SUM(C35:C37)</f>
        <v>31666.82</v>
      </c>
      <c r="F38" s="29" t="s">
        <v>1</v>
      </c>
    </row>
    <row r="39" spans="1:10" ht="10.5" customHeight="1" x14ac:dyDescent="0.25"/>
    <row r="40" spans="1:10" x14ac:dyDescent="0.25">
      <c r="A40" s="14" t="s">
        <v>31</v>
      </c>
      <c r="B40" s="15"/>
      <c r="C40" s="16"/>
      <c r="D40" s="17"/>
      <c r="E40" s="17"/>
      <c r="F40" s="17"/>
      <c r="G40" s="17"/>
      <c r="H40" s="17"/>
      <c r="I40" s="17"/>
      <c r="J40" s="17"/>
    </row>
    <row r="41" spans="1:10" x14ac:dyDescent="0.25">
      <c r="A41" s="17" t="s">
        <v>27</v>
      </c>
      <c r="B41" s="13"/>
      <c r="C41" s="30">
        <v>1417.07</v>
      </c>
      <c r="D41" s="17" t="s">
        <v>1</v>
      </c>
      <c r="E41" s="17"/>
      <c r="F41" s="17"/>
      <c r="G41" s="17"/>
      <c r="H41" s="17"/>
      <c r="I41" s="17"/>
      <c r="J41" s="17"/>
    </row>
    <row r="42" spans="1:10" x14ac:dyDescent="0.25">
      <c r="A42" s="17" t="s">
        <v>28</v>
      </c>
      <c r="B42" s="15"/>
      <c r="C42" s="30">
        <v>25000</v>
      </c>
      <c r="D42" s="17" t="s">
        <v>29</v>
      </c>
      <c r="E42" s="17"/>
      <c r="F42" s="17"/>
      <c r="G42" s="17"/>
      <c r="H42" s="17"/>
      <c r="I42" s="17"/>
      <c r="J42" s="17"/>
    </row>
    <row r="43" spans="1:10" x14ac:dyDescent="0.25">
      <c r="A43" s="17" t="s">
        <v>30</v>
      </c>
      <c r="B43" s="15"/>
      <c r="C43" s="31">
        <f>C38-C41-C42</f>
        <v>5249.75</v>
      </c>
      <c r="D43" s="17"/>
      <c r="E43" s="17"/>
      <c r="F43" s="17"/>
      <c r="G43" s="17"/>
      <c r="H43" s="17"/>
      <c r="I43" s="17"/>
      <c r="J43" s="17"/>
    </row>
    <row r="44" spans="1:10" x14ac:dyDescent="0.25">
      <c r="A44" s="15"/>
      <c r="B44" s="15"/>
      <c r="C44" s="32">
        <f>SUM(C41:C43)</f>
        <v>31666.82</v>
      </c>
    </row>
  </sheetData>
  <pageMargins left="0.31496062992125984" right="0.31496062992125984" top="0.35433070866141736" bottom="0.35433070866141736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</dc:creator>
  <cp:lastModifiedBy>Wendy Sweet</cp:lastModifiedBy>
  <cp:lastPrinted>2022-04-20T19:13:49Z</cp:lastPrinted>
  <dcterms:created xsi:type="dcterms:W3CDTF">2020-05-18T10:15:35Z</dcterms:created>
  <dcterms:modified xsi:type="dcterms:W3CDTF">2022-07-14T19:57:39Z</dcterms:modified>
</cp:coreProperties>
</file>